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371 17_6_2022\SMVP 2022 schede protette\"/>
    </mc:Choice>
  </mc:AlternateContent>
  <xr:revisionPtr revIDLastSave="0" documentId="8_{1803FC3A-9135-45D9-AF5F-9D0BA8936F89}" xr6:coauthVersionLast="47" xr6:coauthVersionMax="47" xr10:uidLastSave="{00000000-0000-0000-0000-000000000000}"/>
  <bookViews>
    <workbookView xWindow="-120" yWindow="-120" windowWidth="29040" windowHeight="15840" tabRatio="791" activeTab="1" xr2:uid="{00000000-000D-0000-FFFF-FFFF00000000}"/>
  </bookViews>
  <sheets>
    <sheet name="Scheda Ass,Mon, Sint" sheetId="11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1">'Scheda comport EP resp str'!$A$1:$L$49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1" l="1"/>
  <c r="M12" i="11"/>
  <c r="L12" i="11"/>
  <c r="M11" i="11"/>
  <c r="L11" i="11"/>
  <c r="M10" i="11"/>
  <c r="L10" i="11"/>
  <c r="M9" i="11"/>
  <c r="L9" i="11"/>
  <c r="M8" i="11"/>
  <c r="L8" i="11"/>
  <c r="M7" i="11"/>
  <c r="L7" i="11"/>
  <c r="F29" i="8"/>
  <c r="J19" i="8"/>
  <c r="M13" i="11" l="1"/>
  <c r="G11" i="10" s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<sst xmlns="http://schemas.openxmlformats.org/spreadsheetml/2006/main" count="173" uniqueCount="165">
  <si>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</si>
  <si>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</si>
  <si>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</t>
  </si>
  <si>
    <t xml:space="preserve">Nome valutato (cat. EP): </t>
  </si>
  <si>
    <t>Soggetto valutatore:</t>
    <phoneticPr fontId="10" type="noConversion"/>
  </si>
  <si>
    <t>Obiettivo Operativo</t>
  </si>
  <si>
    <t>Peso</t>
  </si>
  <si>
    <t>Indicatore</t>
  </si>
  <si>
    <t xml:space="preserve">Target </t>
    <phoneticPr fontId="10" type="noConversion"/>
  </si>
  <si>
    <t>Scostamento</t>
    <phoneticPr fontId="10" type="noConversion"/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</si>
  <si>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</si>
  <si>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</si>
  <si>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</si>
  <si>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</si>
  <si>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</si>
  <si>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</si>
  <si>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</si>
  <si>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</si>
  <si>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</si>
  <si>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</si>
  <si>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</si>
  <si>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</si>
  <si>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</si>
  <si>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</si>
  <si>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</si>
  <si>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</si>
  <si>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</si>
  <si>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</si>
  <si>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</si>
  <si>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</si>
  <si>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</si>
  <si>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</si>
  <si>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</si>
  <si>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 xml:space="preserve">Monitoraggio
Risultato intermedio al 15 settembre (da trasmettere entro il 30 settembre) </t>
  </si>
  <si>
    <t>SCHEDA  DI VALUTAZIONE DEI COMPORTAMENTI PER IL PERSONALE EP di I fascia retributiva RESPONSABILE DI STRUTTURA</t>
  </si>
  <si>
    <t>Nome del soggetto che valuta: Dott.</t>
  </si>
  <si>
    <t>,</t>
  </si>
  <si>
    <t>Nome del responsabile di struttura valutato (cat. EP):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</si>
  <si>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</si>
  <si>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</si>
  <si>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</si>
  <si>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</si>
  <si>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</si>
  <si>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</si>
  <si>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</si>
  <si>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</si>
  <si>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</si>
  <si>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</si>
  <si>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</si>
  <si>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</si>
  <si>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</si>
  <si>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</si>
  <si>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</si>
  <si>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</si>
  <si>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</si>
  <si>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</si>
  <si>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</si>
  <si>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</si>
  <si>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</si>
  <si>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</si>
  <si>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</si>
  <si>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</si>
  <si>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</si>
  <si>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</si>
  <si>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</si>
  <si>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</si>
  <si>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</si>
  <si>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</si>
  <si>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</si>
  <si>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</si>
  <si>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</si>
  <si>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</si>
  <si>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</si>
  <si>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</si>
  <si>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</si>
  <si>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</si>
  <si>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</si>
  <si>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</si>
  <si>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</si>
  <si>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</si>
  <si>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</si>
  <si>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</si>
  <si>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</si>
  <si>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</si>
  <si>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</si>
  <si>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</si>
  <si>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</si>
  <si>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</si>
  <si>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</si>
  <si>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</si>
  <si>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</si>
  <si>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</si>
  <si>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</si>
  <si>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</si>
  <si>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</si>
  <si>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</si>
  <si>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</si>
  <si>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</si>
  <si>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</si>
  <si>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t xml:space="preserve">% ponderata:  </t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</si>
  <si>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</si>
  <si>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</si>
  <si>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</si>
  <si>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</si>
  <si>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</si>
  <si>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</si>
  <si>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</si>
  <si>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</si>
  <si>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</si>
  <si>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</si>
  <si>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</si>
  <si>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</si>
  <si>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</si>
  <si>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</si>
  <si>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</si>
  <si>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</si>
  <si>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</si>
  <si>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</si>
  <si>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</si>
  <si>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</si>
  <si>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</si>
  <si>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</si>
  <si>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</si>
  <si>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</si>
  <si>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</si>
  <si>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</si>
  <si>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</si>
  <si>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</si>
  <si>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</si>
  <si>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</si>
  <si>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</si>
  <si>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</si>
  <si>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</si>
  <si>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</si>
  <si>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</si>
  <si>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</si>
  <si>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</si>
  <si>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</si>
  <si>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</si>
  <si>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</si>
  <si>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</si>
  <si>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</si>
  <si>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</si>
  <si>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</si>
  <si>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</si>
  <si>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</si>
  <si>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</si>
  <si>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</si>
  <si>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</si>
  <si>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</si>
  <si>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</si>
  <si>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</si>
  <si>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</si>
  <si>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</si>
  <si>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</si>
  <si>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</si>
  <si>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</si>
  <si>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</si>
  <si>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</si>
  <si>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</si>
  <si>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</si>
  <si>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</si>
  <si>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</si>
  <si>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</si>
  <si>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>Sintesi finale
Risultato finale al 31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</si>
</sst>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 applyProtection="1">
      <alignment horizontal="center" vertical="center" wrapText="1"/>
      <protection locked="0"/>
    </xf>
    <xf numFmtId="17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 applyProtection="1">
      <alignment vertical="center" wrapTex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9" fontId="1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60" xfId="0" applyFont="1" applyFill="1" applyBorder="1" applyAlignment="1" applyProtection="1">
      <alignment vertical="center" wrapText="1"/>
      <protection locked="0"/>
    </xf>
    <xf numFmtId="0" fontId="13" fillId="2" borderId="61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11" fillId="4" borderId="65" xfId="0" applyFont="1" applyFill="1" applyBorder="1" applyAlignment="1">
      <alignment vertical="center" wrapText="1"/>
    </xf>
    <xf numFmtId="0" fontId="18" fillId="4" borderId="65" xfId="0" applyFont="1" applyFill="1" applyBorder="1"/>
    <xf numFmtId="0" fontId="0" fillId="4" borderId="0" xfId="0" applyFont="1" applyFill="1" applyBorder="1" applyProtection="1">
      <protection locked="0"/>
    </xf>
    <xf numFmtId="0" fontId="1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12" fillId="2" borderId="70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12" fillId="2" borderId="72" xfId="0" applyFont="1" applyFill="1" applyBorder="1" applyAlignment="1" applyProtection="1">
      <alignment horizontal="center" vertical="center" wrapText="1"/>
      <protection locked="0"/>
    </xf>
    <xf numFmtId="9" fontId="12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3" xfId="0" applyFont="1" applyFill="1" applyBorder="1" applyAlignment="1" applyProtection="1">
      <alignment horizontal="center" vertical="center" wrapText="1"/>
      <protection locked="0"/>
    </xf>
    <xf numFmtId="9" fontId="12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0" fontId="13" fillId="2" borderId="77" xfId="0" applyFont="1" applyFill="1" applyBorder="1" applyAlignment="1" applyProtection="1">
      <alignment horizontal="center" vertical="center" wrapText="1"/>
      <protection locked="0"/>
    </xf>
    <xf numFmtId="2" fontId="19" fillId="2" borderId="79" xfId="0" applyNumberFormat="1" applyFont="1" applyFill="1" applyBorder="1" applyAlignment="1">
      <alignment vertical="center" wrapText="1"/>
    </xf>
    <xf numFmtId="0" fontId="0" fillId="0" borderId="80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3" borderId="7" xfId="0" applyFont="1" applyFill="1" applyBorder="1" applyProtection="1"/>
    <xf numFmtId="0" fontId="7" fillId="3" borderId="20" xfId="0" applyFont="1" applyFill="1" applyBorder="1" applyProtection="1"/>
    <xf numFmtId="0" fontId="3" fillId="3" borderId="20" xfId="0" applyFont="1" applyFill="1" applyBorder="1" applyProtection="1"/>
    <xf numFmtId="0" fontId="4" fillId="3" borderId="0" xfId="0" applyFont="1" applyFill="1" applyProtection="1"/>
    <xf numFmtId="0" fontId="4" fillId="3" borderId="11" xfId="0" applyFont="1" applyFill="1" applyBorder="1" applyProtection="1"/>
    <xf numFmtId="0" fontId="4" fillId="7" borderId="17" xfId="0" applyFont="1" applyFill="1" applyBorder="1" applyProtection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0" fillId="0" borderId="37" xfId="0" applyFont="1" applyBorder="1" applyAlignment="1"/>
    <xf numFmtId="0" fontId="11" fillId="4" borderId="63" xfId="0" applyFont="1" applyFill="1" applyBorder="1" applyAlignment="1">
      <alignment horizontal="center" vertical="center" wrapText="1"/>
    </xf>
    <xf numFmtId="0" fontId="0" fillId="0" borderId="64" xfId="0" applyBorder="1" applyAlignment="1"/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5" fillId="4" borderId="66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 applyProtection="1">
      <alignment horizontal="left" wrapText="1"/>
    </xf>
    <xf numFmtId="0" fontId="3" fillId="7" borderId="19" xfId="0" applyFont="1" applyFill="1" applyBorder="1" applyAlignment="1" applyProtection="1">
      <alignment horizontal="left" wrapText="1"/>
    </xf>
    <xf numFmtId="0" fontId="4" fillId="7" borderId="19" xfId="0" applyFont="1" applyFill="1" applyBorder="1" applyAlignment="1" applyProtection="1">
      <alignment horizontal="left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workbookViewId="0">
      <selection activeCell="I8" sqref="I8"/>
    </sheetView>
  </sheetViews>
  <sheetFormatPr defaultColWidth="12.85546875" defaultRowHeight="15" x14ac:dyDescent="0.25"/>
  <cols>
    <col min="1" max="1" width="27.42578125" style="13" customWidth="1"/>
    <col min="2" max="2" width="11.28515625" style="13" customWidth="1"/>
    <col min="3" max="3" width="14.42578125" style="13" customWidth="1"/>
    <col min="4" max="4" width="16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6384" width="12.85546875" style="13"/>
  </cols>
  <sheetData>
    <row r="1" spans="1:14" x14ac:dyDescent="0.2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238"/>
    </row>
    <row r="2" spans="1:14" ht="13.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88"/>
      <c r="N2" s="190"/>
    </row>
    <row r="3" spans="1:14" ht="13.5" customHeight="1" x14ac:dyDescent="0.25">
      <c r="A3" s="241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88"/>
      <c r="N3" s="191"/>
    </row>
    <row r="4" spans="1:14" ht="13.5" customHeight="1" x14ac:dyDescent="0.25">
      <c r="A4" s="241" t="s">
        <v>3</v>
      </c>
      <c r="B4" s="243"/>
      <c r="C4" s="243"/>
      <c r="D4" s="243"/>
      <c r="E4" s="243"/>
      <c r="F4" s="243"/>
      <c r="G4" s="243"/>
      <c r="H4" s="243"/>
      <c r="I4" s="192"/>
      <c r="J4" s="192"/>
      <c r="K4" s="192"/>
      <c r="L4" s="192"/>
      <c r="M4" s="90"/>
      <c r="N4" s="191"/>
    </row>
    <row r="5" spans="1:14" ht="21.95" customHeight="1" x14ac:dyDescent="0.25">
      <c r="A5" s="244" t="s">
        <v>4</v>
      </c>
      <c r="B5" s="245"/>
      <c r="C5" s="245"/>
      <c r="D5" s="245"/>
      <c r="E5" s="245"/>
      <c r="F5" s="245"/>
      <c r="G5" s="246"/>
      <c r="H5" s="247"/>
      <c r="I5" s="247"/>
      <c r="J5" s="247"/>
      <c r="K5" s="247"/>
      <c r="L5" s="247"/>
      <c r="M5" s="89"/>
      <c r="N5" s="191"/>
    </row>
    <row r="6" spans="1:14" s="216" customFormat="1" ht="64.5" customHeight="1" thickBot="1" x14ac:dyDescent="0.3">
      <c r="A6" s="193" t="s">
        <v>5</v>
      </c>
      <c r="B6" s="184" t="s">
        <v>6</v>
      </c>
      <c r="C6" s="184" t="s">
        <v>7</v>
      </c>
      <c r="D6" s="185" t="s">
        <v>8</v>
      </c>
      <c r="E6" s="186" t="s">
        <v>33</v>
      </c>
      <c r="F6" s="185" t="s">
        <v>9</v>
      </c>
      <c r="G6" s="187" t="s">
        <v>164</v>
      </c>
      <c r="H6" s="188" t="s">
        <v>10</v>
      </c>
      <c r="I6" s="209" t="s">
        <v>11</v>
      </c>
      <c r="J6" s="209" t="s">
        <v>12</v>
      </c>
      <c r="K6" s="210" t="s">
        <v>13</v>
      </c>
      <c r="L6" s="211" t="s">
        <v>14</v>
      </c>
      <c r="M6" s="209" t="s">
        <v>15</v>
      </c>
      <c r="N6" s="212" t="s">
        <v>16</v>
      </c>
    </row>
    <row r="7" spans="1:14" ht="27" customHeight="1" thickBot="1" x14ac:dyDescent="0.3">
      <c r="A7" s="199"/>
      <c r="B7" s="200"/>
      <c r="C7" s="201"/>
      <c r="D7" s="202"/>
      <c r="E7" s="203"/>
      <c r="F7" s="204"/>
      <c r="G7" s="203"/>
      <c r="H7" s="205"/>
      <c r="I7" s="206"/>
      <c r="J7" s="206"/>
      <c r="K7" s="206"/>
      <c r="L7" s="213">
        <f t="shared" ref="L7:L12" si="0">+J7*B7</f>
        <v>0</v>
      </c>
      <c r="M7" s="207">
        <f t="shared" ref="M7:M12" si="1">B7*$M$5*K7/100</f>
        <v>0</v>
      </c>
      <c r="N7" s="208"/>
    </row>
    <row r="8" spans="1:14" ht="26.25" customHeight="1" thickTop="1" thickBot="1" x14ac:dyDescent="0.3">
      <c r="A8" s="195"/>
      <c r="B8" s="170"/>
      <c r="C8" s="171"/>
      <c r="D8" s="172"/>
      <c r="E8" s="178"/>
      <c r="F8" s="179"/>
      <c r="G8" s="178"/>
      <c r="H8" s="182"/>
      <c r="I8" s="82"/>
      <c r="J8" s="84"/>
      <c r="K8" s="84"/>
      <c r="L8" s="214">
        <f t="shared" si="0"/>
        <v>0</v>
      </c>
      <c r="M8" s="96">
        <f t="shared" si="1"/>
        <v>0</v>
      </c>
      <c r="N8" s="194"/>
    </row>
    <row r="9" spans="1:14" ht="24.75" customHeight="1" thickTop="1" thickBot="1" x14ac:dyDescent="0.3">
      <c r="A9" s="195"/>
      <c r="B9" s="170"/>
      <c r="C9" s="171"/>
      <c r="D9" s="172"/>
      <c r="E9" s="178"/>
      <c r="F9" s="179"/>
      <c r="G9" s="178"/>
      <c r="H9" s="182"/>
      <c r="I9" s="82"/>
      <c r="J9" s="84"/>
      <c r="K9" s="84"/>
      <c r="L9" s="214">
        <f t="shared" si="0"/>
        <v>0</v>
      </c>
      <c r="M9" s="96">
        <f t="shared" si="1"/>
        <v>0</v>
      </c>
      <c r="N9" s="196"/>
    </row>
    <row r="10" spans="1:14" ht="27" customHeight="1" thickTop="1" thickBot="1" x14ac:dyDescent="0.3">
      <c r="A10" s="195"/>
      <c r="B10" s="170"/>
      <c r="C10" s="171"/>
      <c r="D10" s="172"/>
      <c r="E10" s="178"/>
      <c r="F10" s="179"/>
      <c r="G10" s="178"/>
      <c r="H10" s="182"/>
      <c r="I10" s="82"/>
      <c r="J10" s="84"/>
      <c r="K10" s="84"/>
      <c r="L10" s="214">
        <f t="shared" si="0"/>
        <v>0</v>
      </c>
      <c r="M10" s="96">
        <f t="shared" si="1"/>
        <v>0</v>
      </c>
      <c r="N10" s="196"/>
    </row>
    <row r="11" spans="1:14" ht="27" customHeight="1" thickTop="1" thickBot="1" x14ac:dyDescent="0.3">
      <c r="A11" s="195"/>
      <c r="B11" s="170"/>
      <c r="C11" s="173"/>
      <c r="D11" s="174"/>
      <c r="E11" s="178"/>
      <c r="F11" s="179"/>
      <c r="G11" s="178"/>
      <c r="H11" s="182"/>
      <c r="I11" s="82"/>
      <c r="J11" s="84"/>
      <c r="K11" s="84"/>
      <c r="L11" s="214">
        <f t="shared" si="0"/>
        <v>0</v>
      </c>
      <c r="M11" s="96">
        <f t="shared" si="1"/>
        <v>0</v>
      </c>
      <c r="N11" s="196"/>
    </row>
    <row r="12" spans="1:14" ht="33" customHeight="1" thickTop="1" thickBot="1" x14ac:dyDescent="0.3">
      <c r="A12" s="197"/>
      <c r="B12" s="175"/>
      <c r="C12" s="176"/>
      <c r="D12" s="177"/>
      <c r="E12" s="180"/>
      <c r="F12" s="181"/>
      <c r="G12" s="180"/>
      <c r="H12" s="183"/>
      <c r="I12" s="83"/>
      <c r="J12" s="85"/>
      <c r="K12" s="85"/>
      <c r="L12" s="215">
        <f t="shared" si="0"/>
        <v>0</v>
      </c>
      <c r="M12" s="97">
        <f t="shared" si="1"/>
        <v>0</v>
      </c>
      <c r="N12" s="198"/>
    </row>
    <row r="13" spans="1:14" x14ac:dyDescent="0.25">
      <c r="A13" s="14"/>
      <c r="B13" s="16">
        <f>SUM(B7:B12)</f>
        <v>0</v>
      </c>
      <c r="L13" s="189"/>
      <c r="M13" s="98">
        <f>SUM(M7:M12)</f>
        <v>0</v>
      </c>
    </row>
    <row r="14" spans="1:14" x14ac:dyDescent="0.25">
      <c r="A14" s="14"/>
      <c r="M14" s="15"/>
    </row>
    <row r="15" spans="1:14" ht="15.75" x14ac:dyDescent="0.25">
      <c r="A15" s="17" t="s">
        <v>17</v>
      </c>
      <c r="B15"/>
      <c r="C15"/>
      <c r="D15"/>
      <c r="M15" s="15"/>
    </row>
    <row r="16" spans="1:14" x14ac:dyDescent="0.25">
      <c r="A16" s="18" t="s">
        <v>18</v>
      </c>
      <c r="B16" s="19" t="s">
        <v>19</v>
      </c>
      <c r="C16" s="229" t="s">
        <v>20</v>
      </c>
      <c r="D16" s="20" t="s">
        <v>21</v>
      </c>
      <c r="E16" s="21" t="s">
        <v>22</v>
      </c>
      <c r="F16" s="230" t="s">
        <v>16</v>
      </c>
      <c r="G16" s="60"/>
      <c r="H16" s="60"/>
      <c r="I16" s="60"/>
      <c r="J16" s="60"/>
      <c r="K16" s="60"/>
      <c r="M16" s="15"/>
    </row>
    <row r="17" spans="1:13" ht="63.75" customHeight="1" x14ac:dyDescent="0.25">
      <c r="A17" s="22" t="s">
        <v>23</v>
      </c>
      <c r="B17" s="23" t="s">
        <v>24</v>
      </c>
      <c r="C17" s="229"/>
      <c r="D17" s="24" t="s">
        <v>25</v>
      </c>
      <c r="E17" s="25" t="s">
        <v>26</v>
      </c>
      <c r="F17" s="231"/>
      <c r="G17" s="233" t="s">
        <v>27</v>
      </c>
      <c r="H17" s="234"/>
      <c r="I17" s="234"/>
      <c r="J17" s="234"/>
      <c r="K17" s="234"/>
      <c r="M17" s="15"/>
    </row>
    <row r="18" spans="1:13" ht="25.5" x14ac:dyDescent="0.25">
      <c r="A18" s="22" t="s">
        <v>28</v>
      </c>
      <c r="B18" s="26" t="s">
        <v>29</v>
      </c>
      <c r="C18" s="27" t="s">
        <v>30</v>
      </c>
      <c r="D18" s="26" t="s">
        <v>31</v>
      </c>
      <c r="E18" s="26" t="s">
        <v>32</v>
      </c>
      <c r="F18" s="232"/>
      <c r="G18" s="61"/>
      <c r="H18" s="61"/>
      <c r="I18" s="61"/>
      <c r="J18" s="61"/>
      <c r="K18" s="61"/>
      <c r="M18" s="15"/>
    </row>
  </sheetData>
  <sheetProtection algorithmName="SHA-512" hashValue="QM1qzVVPTDDs8AM2WCK6NE92r6/Gof98xex51jkimkIyxj1wJkHkvjVtK5k45tuKLfgpUA6C/A3xeCrapkmo3g==" saltValue="3aZivurcbTVNqTrO/SUAiQ==" spinCount="100000" sheet="1" formatCells="0" formatColumns="0" formatRows="0" insertRows="0" deleteRows="0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00000000-0002-0000-0000-000000000000}">
      <formula1>"in linea,positivo,negativo"</formula1>
    </dataValidation>
  </dataValidations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view="pageBreakPreview" zoomScaleNormal="100" zoomScaleSheetLayoutView="100" workbookViewId="0">
      <selection activeCell="I10" sqref="I10:I28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 x14ac:dyDescent="0.25">
      <c r="A1" s="63"/>
      <c r="B1" s="217" t="s">
        <v>34</v>
      </c>
      <c r="C1" s="218"/>
      <c r="D1" s="219"/>
      <c r="E1" s="219"/>
      <c r="F1" s="219"/>
      <c r="G1" s="219"/>
      <c r="H1" s="219"/>
      <c r="I1" s="219"/>
      <c r="J1" s="219"/>
      <c r="K1" s="220"/>
      <c r="L1" s="221"/>
    </row>
    <row r="2" spans="1:12" s="1" customFormat="1" ht="12.75" x14ac:dyDescent="0.2">
      <c r="A2" s="63"/>
      <c r="B2" s="266"/>
      <c r="C2" s="267"/>
      <c r="D2" s="267"/>
      <c r="E2" s="267"/>
      <c r="F2" s="267"/>
      <c r="G2" s="267"/>
      <c r="H2" s="267"/>
      <c r="I2" s="267"/>
      <c r="J2" s="268"/>
      <c r="K2" s="268"/>
      <c r="L2" s="222"/>
    </row>
    <row r="3" spans="1:12" s="1" customFormat="1" ht="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 x14ac:dyDescent="0.2">
      <c r="A4" s="63"/>
      <c r="B4" s="99" t="s">
        <v>2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 x14ac:dyDescent="0.2">
      <c r="A5" s="63"/>
      <c r="B5" s="101" t="s">
        <v>35</v>
      </c>
      <c r="C5" s="102"/>
      <c r="D5" s="102"/>
      <c r="E5" s="71"/>
      <c r="F5" s="65"/>
      <c r="G5" s="65" t="s">
        <v>36</v>
      </c>
      <c r="H5" s="65"/>
      <c r="I5" s="65"/>
      <c r="J5" s="65"/>
      <c r="K5" s="74"/>
      <c r="L5" s="77"/>
    </row>
    <row r="6" spans="1:12" s="1" customFormat="1" ht="12.75" x14ac:dyDescent="0.2">
      <c r="A6" s="63"/>
      <c r="B6" s="103" t="s">
        <v>37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 x14ac:dyDescent="0.25">
      <c r="A8" s="67"/>
      <c r="B8" s="39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/>
      <c r="I8" s="4" t="s">
        <v>44</v>
      </c>
      <c r="J8" s="4" t="s">
        <v>45</v>
      </c>
      <c r="K8" s="59" t="s">
        <v>46</v>
      </c>
      <c r="L8" s="59" t="s">
        <v>47</v>
      </c>
    </row>
    <row r="9" spans="1:12" s="5" customFormat="1" ht="96" customHeight="1" thickBot="1" x14ac:dyDescent="0.3">
      <c r="A9" s="68"/>
      <c r="B9" s="105" t="s">
        <v>48</v>
      </c>
      <c r="C9" s="106" t="s">
        <v>49</v>
      </c>
      <c r="D9" s="106" t="s">
        <v>50</v>
      </c>
      <c r="E9" s="106" t="s">
        <v>51</v>
      </c>
      <c r="F9" s="106" t="s">
        <v>6</v>
      </c>
      <c r="G9" s="106" t="s">
        <v>52</v>
      </c>
      <c r="H9" s="106"/>
      <c r="I9" s="106" t="s">
        <v>53</v>
      </c>
      <c r="J9" s="106" t="s">
        <v>54</v>
      </c>
      <c r="K9" s="107" t="s">
        <v>160</v>
      </c>
      <c r="L9" s="107" t="s">
        <v>161</v>
      </c>
    </row>
    <row r="10" spans="1:12" ht="41.25" customHeight="1" thickBot="1" x14ac:dyDescent="0.25">
      <c r="A10" s="66"/>
      <c r="B10" s="253" t="s">
        <v>55</v>
      </c>
      <c r="C10" s="256">
        <v>15</v>
      </c>
      <c r="D10" s="108" t="s">
        <v>56</v>
      </c>
      <c r="E10" s="108" t="s">
        <v>57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 x14ac:dyDescent="0.25">
      <c r="A11" s="66"/>
      <c r="B11" s="254"/>
      <c r="C11" s="257"/>
      <c r="D11" s="116" t="s">
        <v>58</v>
      </c>
      <c r="E11" s="117" t="s">
        <v>59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 x14ac:dyDescent="0.25">
      <c r="A12" s="66"/>
      <c r="B12" s="253" t="s">
        <v>60</v>
      </c>
      <c r="C12" s="256">
        <v>20</v>
      </c>
      <c r="D12" s="124" t="s">
        <v>61</v>
      </c>
      <c r="E12" s="124" t="s">
        <v>62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 x14ac:dyDescent="0.25">
      <c r="A13" s="66"/>
      <c r="B13" s="255"/>
      <c r="C13" s="258"/>
      <c r="D13" s="116" t="s">
        <v>63</v>
      </c>
      <c r="E13" s="116" t="s">
        <v>64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 x14ac:dyDescent="0.25">
      <c r="A14" s="66"/>
      <c r="B14" s="253" t="s">
        <v>65</v>
      </c>
      <c r="C14" s="275">
        <v>15</v>
      </c>
      <c r="D14" s="108" t="s">
        <v>66</v>
      </c>
      <c r="E14" s="108" t="s">
        <v>67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 x14ac:dyDescent="0.25">
      <c r="A15" s="66"/>
      <c r="B15" s="254"/>
      <c r="C15" s="276"/>
      <c r="D15" s="131" t="s">
        <v>68</v>
      </c>
      <c r="E15" s="131" t="s">
        <v>69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 x14ac:dyDescent="0.25">
      <c r="A16" s="66"/>
      <c r="B16" s="254"/>
      <c r="C16" s="276"/>
      <c r="D16" s="131" t="s">
        <v>70</v>
      </c>
      <c r="E16" s="131" t="s">
        <v>71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 x14ac:dyDescent="0.25">
      <c r="A17" s="66"/>
      <c r="B17" s="255"/>
      <c r="C17" s="277"/>
      <c r="D17" s="116" t="s">
        <v>72</v>
      </c>
      <c r="E17" s="116" t="s">
        <v>73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 x14ac:dyDescent="0.25">
      <c r="A18" s="66"/>
      <c r="B18" s="253" t="s">
        <v>74</v>
      </c>
      <c r="C18" s="256">
        <v>15</v>
      </c>
      <c r="D18" s="108" t="s">
        <v>75</v>
      </c>
      <c r="E18" s="108" t="s">
        <v>76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 x14ac:dyDescent="0.25">
      <c r="A19" s="66"/>
      <c r="B19" s="269"/>
      <c r="C19" s="271"/>
      <c r="D19" s="124" t="s">
        <v>77</v>
      </c>
      <c r="E19" s="124" t="s">
        <v>78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 x14ac:dyDescent="0.25">
      <c r="A20" s="66"/>
      <c r="B20" s="254"/>
      <c r="C20" s="257"/>
      <c r="D20" s="131" t="s">
        <v>79</v>
      </c>
      <c r="E20" s="131" t="s">
        <v>80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 x14ac:dyDescent="0.25">
      <c r="A21" s="66"/>
      <c r="B21" s="270"/>
      <c r="C21" s="272"/>
      <c r="D21" s="139" t="s">
        <v>81</v>
      </c>
      <c r="E21" s="139" t="s">
        <v>82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 x14ac:dyDescent="0.25">
      <c r="A22" s="66"/>
      <c r="B22" s="255"/>
      <c r="C22" s="258"/>
      <c r="D22" s="116" t="s">
        <v>83</v>
      </c>
      <c r="E22" s="116" t="s">
        <v>84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 x14ac:dyDescent="0.25">
      <c r="A23" s="66"/>
      <c r="B23" s="253" t="s">
        <v>85</v>
      </c>
      <c r="C23" s="256">
        <v>20</v>
      </c>
      <c r="D23" s="124" t="s">
        <v>86</v>
      </c>
      <c r="E23" s="124" t="s">
        <v>87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 x14ac:dyDescent="0.25">
      <c r="A24" s="66"/>
      <c r="B24" s="273"/>
      <c r="C24" s="274"/>
      <c r="D24" s="147" t="s">
        <v>88</v>
      </c>
      <c r="E24" s="147" t="s">
        <v>89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 x14ac:dyDescent="0.25">
      <c r="A25" s="66"/>
      <c r="B25" s="270"/>
      <c r="C25" s="272"/>
      <c r="D25" s="124" t="s">
        <v>90</v>
      </c>
      <c r="E25" s="124" t="s">
        <v>159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 x14ac:dyDescent="0.25">
      <c r="A26" s="66"/>
      <c r="B26" s="253" t="s">
        <v>91</v>
      </c>
      <c r="C26" s="256">
        <v>15</v>
      </c>
      <c r="D26" s="108" t="s">
        <v>92</v>
      </c>
      <c r="E26" s="108" t="s">
        <v>93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 x14ac:dyDescent="0.25">
      <c r="A27" s="66"/>
      <c r="B27" s="254"/>
      <c r="C27" s="257"/>
      <c r="D27" s="131" t="s">
        <v>94</v>
      </c>
      <c r="E27" s="131" t="s">
        <v>95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 x14ac:dyDescent="0.25">
      <c r="A28" s="66"/>
      <c r="B28" s="255"/>
      <c r="C28" s="258"/>
      <c r="D28" s="116" t="s">
        <v>96</v>
      </c>
      <c r="E28" s="116" t="s">
        <v>97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 x14ac:dyDescent="0.3">
      <c r="A29" s="66"/>
      <c r="B29" s="153" t="s">
        <v>98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162</v>
      </c>
      <c r="J29" s="159">
        <f>SUM(J10:J28)</f>
        <v>0</v>
      </c>
      <c r="K29" s="65"/>
      <c r="L29" s="65"/>
    </row>
    <row r="30" spans="1:12" ht="12.75" x14ac:dyDescent="0.2">
      <c r="A30" s="66"/>
      <c r="B30" s="259"/>
      <c r="C30" s="259"/>
      <c r="D30" s="259"/>
      <c r="E30" s="259"/>
      <c r="F30" s="259"/>
      <c r="G30" s="259"/>
      <c r="H30" s="260"/>
      <c r="I30" s="160" t="s">
        <v>99</v>
      </c>
      <c r="J30" s="161"/>
      <c r="K30" s="65"/>
      <c r="L30" s="74"/>
    </row>
    <row r="31" spans="1:12" ht="12.95" customHeight="1" x14ac:dyDescent="0.25">
      <c r="A31" s="66"/>
      <c r="B31" s="259"/>
      <c r="C31" s="259"/>
      <c r="D31" s="259"/>
      <c r="E31" s="259"/>
      <c r="F31" s="259"/>
      <c r="G31" s="259"/>
      <c r="H31" s="260"/>
      <c r="I31" s="162" t="s">
        <v>163</v>
      </c>
      <c r="J31" s="163">
        <f>J29/400</f>
        <v>0</v>
      </c>
      <c r="K31" s="65"/>
      <c r="L31" s="74"/>
    </row>
    <row r="32" spans="1:12" ht="9" customHeight="1" x14ac:dyDescent="0.2">
      <c r="A32" s="66"/>
      <c r="B32" s="29" t="s">
        <v>17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 x14ac:dyDescent="0.2">
      <c r="A33" s="66"/>
      <c r="B33" s="30" t="s">
        <v>18</v>
      </c>
      <c r="C33" s="261" t="s">
        <v>100</v>
      </c>
      <c r="D33" s="262"/>
      <c r="E33" s="63"/>
      <c r="F33" s="63"/>
      <c r="G33" s="63"/>
      <c r="H33" s="86"/>
      <c r="I33" s="166" t="s">
        <v>101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 x14ac:dyDescent="0.2">
      <c r="A34" s="66"/>
      <c r="B34" s="31" t="s">
        <v>102</v>
      </c>
      <c r="C34" s="80" t="s">
        <v>103</v>
      </c>
      <c r="D34" s="81" t="s">
        <v>104</v>
      </c>
      <c r="E34" s="63"/>
      <c r="F34" s="63"/>
      <c r="G34" s="63"/>
      <c r="H34" s="260"/>
      <c r="I34" s="62" t="s">
        <v>105</v>
      </c>
      <c r="J34" s="248">
        <f>J33*L1</f>
        <v>0</v>
      </c>
      <c r="K34" s="63"/>
      <c r="L34" s="66"/>
    </row>
    <row r="35" spans="1:12" ht="11.25" customHeight="1" x14ac:dyDescent="0.2">
      <c r="A35" s="66"/>
      <c r="B35" s="32">
        <v>1</v>
      </c>
      <c r="C35" s="33" t="s">
        <v>106</v>
      </c>
      <c r="D35" s="33" t="s">
        <v>107</v>
      </c>
      <c r="E35" s="63"/>
      <c r="F35" s="63"/>
      <c r="G35" s="63"/>
      <c r="H35" s="260"/>
      <c r="I35" s="168" t="s">
        <v>108</v>
      </c>
      <c r="J35" s="249"/>
      <c r="K35" s="63"/>
      <c r="L35" s="66"/>
    </row>
    <row r="36" spans="1:12" ht="11.25" customHeight="1" x14ac:dyDescent="0.2">
      <c r="A36" s="66"/>
      <c r="B36" s="33">
        <v>2</v>
      </c>
      <c r="C36" s="33" t="s">
        <v>109</v>
      </c>
      <c r="D36" s="33" t="s">
        <v>110</v>
      </c>
      <c r="E36" s="63"/>
      <c r="F36" s="63"/>
      <c r="G36" s="63"/>
      <c r="H36" s="260"/>
      <c r="I36" s="169" t="s">
        <v>111</v>
      </c>
      <c r="J36" s="250"/>
      <c r="K36" s="63"/>
      <c r="L36" s="66"/>
    </row>
    <row r="37" spans="1:12" ht="12.75" x14ac:dyDescent="0.2">
      <c r="A37" s="66"/>
      <c r="B37" s="33">
        <v>3</v>
      </c>
      <c r="C37" s="33" t="s">
        <v>112</v>
      </c>
      <c r="D37" s="33" t="s">
        <v>113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 x14ac:dyDescent="0.2">
      <c r="A38" s="66"/>
      <c r="B38" s="33">
        <v>4</v>
      </c>
      <c r="C38" s="33" t="s">
        <v>114</v>
      </c>
      <c r="D38" s="33" t="s">
        <v>115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 x14ac:dyDescent="0.2">
      <c r="A39" s="66"/>
      <c r="B39" s="265" t="s">
        <v>116</v>
      </c>
      <c r="C39" s="265"/>
      <c r="D39" s="265"/>
      <c r="E39" s="265"/>
      <c r="F39" s="265"/>
      <c r="G39" s="265"/>
      <c r="H39" s="265"/>
      <c r="I39" s="265"/>
      <c r="J39" s="265"/>
      <c r="K39" s="265"/>
      <c r="L39" s="87"/>
    </row>
    <row r="40" spans="1:12" ht="27.95" customHeight="1" x14ac:dyDescent="0.2">
      <c r="A40" s="66"/>
      <c r="B40" s="263" t="s">
        <v>117</v>
      </c>
      <c r="C40" s="263"/>
      <c r="D40" s="263"/>
      <c r="E40" s="263"/>
      <c r="F40" s="264"/>
      <c r="G40" s="264"/>
      <c r="H40" s="264"/>
      <c r="I40" s="264"/>
      <c r="J40" s="264"/>
      <c r="K40" s="264"/>
      <c r="L40" s="264"/>
    </row>
    <row r="41" spans="1:12" ht="12.75" x14ac:dyDescent="0.2">
      <c r="A41" s="66"/>
      <c r="B41" s="251" t="s">
        <v>118</v>
      </c>
      <c r="C41" s="252" t="s">
        <v>119</v>
      </c>
      <c r="D41" s="34" t="s">
        <v>120</v>
      </c>
      <c r="E41" s="66"/>
      <c r="F41" s="63"/>
      <c r="G41" s="63"/>
      <c r="H41" s="63"/>
      <c r="I41" s="63"/>
      <c r="J41" s="63"/>
      <c r="K41" s="63"/>
      <c r="L41" s="66"/>
    </row>
    <row r="42" spans="1:12" ht="22.5" x14ac:dyDescent="0.2">
      <c r="A42" s="66"/>
      <c r="B42" s="251"/>
      <c r="C42" s="252"/>
      <c r="D42" s="35" t="s">
        <v>121</v>
      </c>
      <c r="E42" s="92"/>
      <c r="F42" s="63"/>
      <c r="G42" s="91"/>
      <c r="H42" s="63"/>
      <c r="I42" s="63"/>
      <c r="J42" s="63"/>
      <c r="K42" s="63"/>
      <c r="L42" s="66"/>
    </row>
    <row r="43" spans="1:12" ht="22.5" x14ac:dyDescent="0.2">
      <c r="A43" s="66"/>
      <c r="B43" s="36" t="s">
        <v>122</v>
      </c>
      <c r="C43" s="33" t="s">
        <v>123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 x14ac:dyDescent="0.2">
      <c r="A44" s="66"/>
      <c r="B44" s="36" t="s">
        <v>124</v>
      </c>
      <c r="C44" s="33" t="s">
        <v>125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 x14ac:dyDescent="0.2">
      <c r="A45" s="66"/>
      <c r="B45" s="36" t="s">
        <v>126</v>
      </c>
      <c r="C45" s="33" t="s">
        <v>127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 x14ac:dyDescent="0.2">
      <c r="A46" s="66"/>
      <c r="B46" s="36" t="s">
        <v>128</v>
      </c>
      <c r="C46" s="33" t="s">
        <v>129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 x14ac:dyDescent="0.2">
      <c r="A47" s="66"/>
      <c r="B47" s="36" t="s">
        <v>130</v>
      </c>
      <c r="C47" s="33" t="s">
        <v>131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 x14ac:dyDescent="0.2">
      <c r="A48" s="66"/>
      <c r="B48" s="36" t="s">
        <v>132</v>
      </c>
      <c r="C48" s="33" t="s">
        <v>133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 x14ac:dyDescent="0.2">
      <c r="H49" s="1"/>
      <c r="I49" s="1"/>
      <c r="J49" s="1"/>
    </row>
    <row r="50" spans="8:10" ht="12.75" x14ac:dyDescent="0.2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B18:B22"/>
    <mergeCell ref="C18:C22"/>
    <mergeCell ref="B23:B25"/>
    <mergeCell ref="C23:C25"/>
    <mergeCell ref="B14:B17"/>
    <mergeCell ref="C14:C17"/>
    <mergeCell ref="B2:I2"/>
    <mergeCell ref="J2:K2"/>
    <mergeCell ref="B10:B11"/>
    <mergeCell ref="C10:C11"/>
    <mergeCell ref="B12:B13"/>
    <mergeCell ref="C12:C13"/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G13" sqref="G13"/>
    </sheetView>
  </sheetViews>
  <sheetFormatPr defaultColWidth="9.140625" defaultRowHeight="12.75" x14ac:dyDescent="0.2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 x14ac:dyDescent="0.2">
      <c r="A2" s="1" t="s">
        <v>134</v>
      </c>
    </row>
    <row r="4" spans="1:11" s="28" customFormat="1" x14ac:dyDescent="0.2">
      <c r="B4" s="223" t="s">
        <v>135</v>
      </c>
      <c r="C4" s="224"/>
      <c r="D4" s="224"/>
      <c r="E4" s="224"/>
      <c r="F4" s="10"/>
      <c r="G4" s="10"/>
      <c r="H4" s="10"/>
      <c r="I4" s="10"/>
      <c r="J4" s="10"/>
      <c r="K4" s="55"/>
    </row>
    <row r="5" spans="1:11" s="28" customFormat="1" x14ac:dyDescent="0.2">
      <c r="B5" s="225" t="s">
        <v>35</v>
      </c>
      <c r="C5" s="226"/>
      <c r="D5" s="226"/>
      <c r="E5" s="226"/>
      <c r="F5" s="11"/>
      <c r="G5" s="11" t="s">
        <v>36</v>
      </c>
      <c r="H5" s="11"/>
      <c r="I5" s="11"/>
      <c r="J5" s="11"/>
      <c r="K5" s="56"/>
    </row>
    <row r="6" spans="1:11" s="28" customFormat="1" x14ac:dyDescent="0.2">
      <c r="B6" s="225" t="s">
        <v>136</v>
      </c>
      <c r="C6" s="226"/>
      <c r="D6" s="226"/>
      <c r="E6" s="226"/>
      <c r="F6" s="11"/>
      <c r="G6" s="11"/>
      <c r="H6" s="11"/>
      <c r="I6" s="11"/>
      <c r="J6" s="11"/>
      <c r="K6" s="56"/>
    </row>
    <row r="7" spans="1:11" s="28" customFormat="1" x14ac:dyDescent="0.2">
      <c r="B7" s="227" t="s">
        <v>137</v>
      </c>
      <c r="C7" s="228"/>
      <c r="D7" s="228"/>
      <c r="E7" s="228"/>
      <c r="F7" s="12"/>
      <c r="G7" s="12"/>
      <c r="H7" s="12"/>
      <c r="I7" s="12"/>
      <c r="J7" s="12"/>
      <c r="K7" s="57"/>
    </row>
    <row r="8" spans="1:11" ht="13.5" thickBot="1" x14ac:dyDescent="0.25"/>
    <row r="9" spans="1:11" ht="13.5" thickBot="1" x14ac:dyDescent="0.25">
      <c r="B9" s="40" t="s">
        <v>138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K10" s="43"/>
    </row>
    <row r="11" spans="1:11" ht="18.75" customHeight="1" x14ac:dyDescent="0.2">
      <c r="B11" s="44" t="s">
        <v>139</v>
      </c>
      <c r="C11" s="45"/>
      <c r="D11" s="45"/>
      <c r="E11" s="45"/>
      <c r="F11" s="46"/>
      <c r="G11" s="94">
        <f>'Scheda Ass,Mon, Sint'!M13</f>
        <v>0</v>
      </c>
      <c r="H11" s="45"/>
      <c r="I11" s="45"/>
      <c r="J11" s="45"/>
      <c r="K11" s="47"/>
    </row>
    <row r="12" spans="1:11" ht="17.25" customHeight="1" x14ac:dyDescent="0.2">
      <c r="B12" s="48" t="s">
        <v>140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 x14ac:dyDescent="0.25">
      <c r="B13" s="48" t="s">
        <v>141</v>
      </c>
      <c r="C13" s="49"/>
      <c r="D13" s="49"/>
      <c r="E13" s="49"/>
      <c r="F13" s="50"/>
      <c r="G13" s="93">
        <f>+SUM(G11:G12)</f>
        <v>0</v>
      </c>
      <c r="H13" s="49"/>
      <c r="I13" s="49"/>
      <c r="J13" s="49"/>
      <c r="K13" s="51"/>
    </row>
    <row r="14" spans="1:11" ht="24" customHeight="1" thickTop="1" x14ac:dyDescent="0.2">
      <c r="B14" s="52" t="s">
        <v>142</v>
      </c>
      <c r="C14" s="53"/>
      <c r="D14" s="53"/>
      <c r="E14" s="53"/>
      <c r="F14" s="53"/>
      <c r="G14" s="95">
        <f>(G12+G11)*K9</f>
        <v>0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 x14ac:dyDescent="0.25"/>
  <cols>
    <col min="1" max="1" width="150.7109375" style="6" customWidth="1"/>
    <col min="2" max="16384" width="9.28515625" style="6"/>
  </cols>
  <sheetData>
    <row r="1" spans="1:1" ht="24.95" customHeight="1" x14ac:dyDescent="0.25">
      <c r="A1" s="7" t="s">
        <v>143</v>
      </c>
    </row>
    <row r="2" spans="1:1" ht="13.5" customHeight="1" x14ac:dyDescent="0.25">
      <c r="A2" s="8"/>
    </row>
    <row r="3" spans="1:1" ht="24.95" customHeight="1" x14ac:dyDescent="0.25">
      <c r="A3" s="8" t="s">
        <v>144</v>
      </c>
    </row>
    <row r="4" spans="1:1" ht="24.95" customHeight="1" x14ac:dyDescent="0.25">
      <c r="A4" s="8" t="s">
        <v>145</v>
      </c>
    </row>
    <row r="5" spans="1:1" ht="30" customHeight="1" x14ac:dyDescent="0.25">
      <c r="A5" s="8" t="s">
        <v>146</v>
      </c>
    </row>
    <row r="6" spans="1:1" ht="24.95" customHeight="1" x14ac:dyDescent="0.25">
      <c r="A6" s="8" t="s">
        <v>147</v>
      </c>
    </row>
    <row r="7" spans="1:1" ht="24.95" customHeight="1" x14ac:dyDescent="0.25">
      <c r="A7" s="8"/>
    </row>
    <row r="8" spans="1:1" ht="24.95" customHeight="1" x14ac:dyDescent="0.25">
      <c r="A8" s="8" t="s">
        <v>148</v>
      </c>
    </row>
    <row r="9" spans="1:1" ht="35.1" customHeight="1" x14ac:dyDescent="0.25">
      <c r="A9" s="8" t="s">
        <v>149</v>
      </c>
    </row>
    <row r="10" spans="1:1" ht="24.95" customHeight="1" x14ac:dyDescent="0.25">
      <c r="A10" s="8" t="s">
        <v>150</v>
      </c>
    </row>
    <row r="11" spans="1:1" ht="13.5" customHeight="1" x14ac:dyDescent="0.25">
      <c r="A11" s="8"/>
    </row>
    <row r="12" spans="1:1" ht="24.95" customHeight="1" x14ac:dyDescent="0.25">
      <c r="A12" s="8" t="s">
        <v>151</v>
      </c>
    </row>
    <row r="13" spans="1:1" ht="60" x14ac:dyDescent="0.25">
      <c r="A13" s="8" t="s">
        <v>152</v>
      </c>
    </row>
    <row r="14" spans="1:1" ht="24.95" customHeight="1" x14ac:dyDescent="0.25">
      <c r="A14" s="8" t="s">
        <v>153</v>
      </c>
    </row>
    <row r="15" spans="1:1" ht="24.95" customHeight="1" x14ac:dyDescent="0.25">
      <c r="A15" s="8" t="s">
        <v>154</v>
      </c>
    </row>
    <row r="16" spans="1:1" ht="24.95" customHeight="1" x14ac:dyDescent="0.25">
      <c r="A16" s="8" t="s">
        <v>155</v>
      </c>
    </row>
    <row r="17" spans="1:1" ht="24.95" customHeight="1" x14ac:dyDescent="0.25">
      <c r="A17" s="8" t="s">
        <v>156</v>
      </c>
    </row>
    <row r="18" spans="1:1" ht="24.95" customHeight="1" x14ac:dyDescent="0.25">
      <c r="A18" s="8" t="s">
        <v>157</v>
      </c>
    </row>
    <row r="19" spans="1:1" ht="24.95" customHeight="1" x14ac:dyDescent="0.25">
      <c r="A19" s="8" t="s">
        <v>158</v>
      </c>
    </row>
    <row r="20" spans="1:1" ht="24.95" customHeight="1" x14ac:dyDescent="0.25">
      <c r="A20" s="9" t="s">
        <v>150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Ass,Mon, Sint</vt:lpstr>
      <vt:lpstr>Scheda comport EP resp str</vt:lpstr>
      <vt:lpstr>Riepilogo valutazione</vt:lpstr>
      <vt:lpstr>RELAZIONE DI SINTESI</vt:lpstr>
      <vt:lpstr>'Scheda comport EP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cp:lastPrinted>2022-06-14T11:10:23Z</cp:lastPrinted>
  <dcterms:created xsi:type="dcterms:W3CDTF">2014-11-14T17:12:20Z</dcterms:created>
  <dcterms:modified xsi:type="dcterms:W3CDTF">2022-06-17T07:33:44Z</dcterms:modified>
  <cp:category/>
  <cp:contentStatus/>
</cp:coreProperties>
</file>